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rupa\Desktop\"/>
    </mc:Choice>
  </mc:AlternateContent>
  <xr:revisionPtr revIDLastSave="0" documentId="10_ncr:8100000_{4C420D18-D075-4D19-9327-A92CE58AED17}" xr6:coauthVersionLast="34" xr6:coauthVersionMax="34" xr10:uidLastSave="{00000000-0000-0000-0000-000000000000}"/>
  <bookViews>
    <workbookView xWindow="0" yWindow="0" windowWidth="15345" windowHeight="6735" xr2:uid="{00000000-000D-0000-FFFF-FFFF00000000}"/>
  </bookViews>
  <sheets>
    <sheet name="2017" sheetId="9" r:id="rId1"/>
    <sheet name="2016" sheetId="8" r:id="rId2"/>
    <sheet name="2015" sheetId="7" r:id="rId3"/>
    <sheet name="2014" sheetId="1" r:id="rId4"/>
    <sheet name="2013" sheetId="3" r:id="rId5"/>
    <sheet name="2012" sheetId="5" r:id="rId6"/>
    <sheet name="2011" sheetId="4" r:id="rId7"/>
    <sheet name="2010" sheetId="6" r:id="rId8"/>
  </sheets>
  <calcPr calcId="162913" iterate="1"/>
</workbook>
</file>

<file path=xl/calcChain.xml><?xml version="1.0" encoding="utf-8"?>
<calcChain xmlns="http://schemas.openxmlformats.org/spreadsheetml/2006/main">
  <c r="C27" i="9" l="1"/>
  <c r="E27" i="9"/>
  <c r="E15" i="9"/>
  <c r="E4" i="9"/>
  <c r="D27" i="9"/>
  <c r="B27" i="9"/>
  <c r="D15" i="9"/>
  <c r="D4" i="9"/>
  <c r="D27" i="7" l="1"/>
  <c r="D15" i="7"/>
  <c r="D4" i="7"/>
  <c r="B27" i="7"/>
  <c r="B20" i="7"/>
  <c r="B17" i="7"/>
  <c r="E27" i="8"/>
  <c r="D27" i="8"/>
  <c r="C27" i="8"/>
  <c r="B27" i="8"/>
  <c r="C20" i="8"/>
  <c r="C17" i="8"/>
  <c r="E15" i="8"/>
  <c r="D15" i="8"/>
  <c r="E4" i="8"/>
  <c r="D4" i="8"/>
</calcChain>
</file>

<file path=xl/sharedStrings.xml><?xml version="1.0" encoding="utf-8"?>
<sst xmlns="http://schemas.openxmlformats.org/spreadsheetml/2006/main" count="234" uniqueCount="56">
  <si>
    <t>WYBRANE DANE FINANSOWE DO SPRAWOZDANIA FINANSOWEGO RUBICON PARTNERS S.A.</t>
  </si>
  <si>
    <t/>
  </si>
  <si>
    <t>w tys. zł</t>
  </si>
  <si>
    <t>w tys. EUR</t>
  </si>
  <si>
    <t>Razem przychody z działalności operacyjnej</t>
  </si>
  <si>
    <t>Razem koszty działalności operacyjnej</t>
  </si>
  <si>
    <t>Zysk (strata) na działalności operacyjnej</t>
  </si>
  <si>
    <t>Zysk (strata) przed opodatkowaniem</t>
  </si>
  <si>
    <t>Zysk (strata) netto z działalności kontynuowanej</t>
  </si>
  <si>
    <t>Zysk (strata) netto</t>
  </si>
  <si>
    <t>Przepływy pieniężne netto z działalności operacyjnej</t>
  </si>
  <si>
    <t>Przepływy pieniężne netto z działalności finansowej</t>
  </si>
  <si>
    <t>Przepływy pieniężne netto razem</t>
  </si>
  <si>
    <t>wg stanu na dzień: 31.12.2014 oraz 31.12.2013</t>
  </si>
  <si>
    <t>Aktywa trwałe</t>
  </si>
  <si>
    <t>Aktywa obrotowe</t>
  </si>
  <si>
    <t xml:space="preserve">Zobowiązania długoterminowe </t>
  </si>
  <si>
    <t xml:space="preserve">Zobowiązania krótkoterminowe </t>
  </si>
  <si>
    <t xml:space="preserve">Kapitał własny (aktywa netto) </t>
  </si>
  <si>
    <t xml:space="preserve">Wyemitowany kapitał akcyjny </t>
  </si>
  <si>
    <t>Liczba akcji</t>
  </si>
  <si>
    <t>Wartość aktywów netto na jedną akcję (w zł / EUR)</t>
  </si>
  <si>
    <t>Średnia ważona liczba akcji</t>
  </si>
  <si>
    <t>Zysk (strata) netto na jedną akcję (w zł / EUR)</t>
  </si>
  <si>
    <t>Rozwodniona średnia ważona liczba akcji zwykłych w okresie</t>
  </si>
  <si>
    <t>Rozwodniony zysk (strata) netto na jedną akcję (w zł / EUR)</t>
  </si>
  <si>
    <t>wg stanu na dzień: 31.12.2013 oraz 31.12.2012</t>
  </si>
  <si>
    <t>WYBRANE DANE FINANSOWE DO SPRAWOZDANIA FINANSOWEGO RUBICON PARTNERS NFI S.A.</t>
  </si>
  <si>
    <t>wg stanu na:</t>
  </si>
  <si>
    <t>31.12.2011</t>
  </si>
  <si>
    <t>31.12.2010</t>
  </si>
  <si>
    <t>WYBRANE DANE FINANSOWE</t>
  </si>
  <si>
    <t>Przychody ze sprzedaży produktów, towarów i materiałów</t>
  </si>
  <si>
    <t>Zysk (strata) brutto z podstawowej działalności</t>
  </si>
  <si>
    <t>Zysk (strata) netto z podstawowej działalaności</t>
  </si>
  <si>
    <t>Zysk (strata) z działalności operacyjnej</t>
  </si>
  <si>
    <t>Zysk (strata) brutto</t>
  </si>
  <si>
    <t xml:space="preserve">Zysk (strata) netto </t>
  </si>
  <si>
    <t xml:space="preserve">Aktywa, razem </t>
  </si>
  <si>
    <t xml:space="preserve">Zobowiązania </t>
  </si>
  <si>
    <t xml:space="preserve">Rezerwy </t>
  </si>
  <si>
    <t xml:space="preserve">Kapitał własny </t>
  </si>
  <si>
    <t xml:space="preserve">Kapitał własny przypisany akcjonariuszom jednostki dominującej </t>
  </si>
  <si>
    <t xml:space="preserve">Kapitał zakładowy </t>
  </si>
  <si>
    <t xml:space="preserve">Kapitał mniejszości </t>
  </si>
  <si>
    <t>Liczba akcji (w szt.)</t>
  </si>
  <si>
    <t>Wartość aktywów netto przypadającą jednostce dominującej na jedną akcję (w zł / EUR)</t>
  </si>
  <si>
    <t>Zobowiązania i rezerwy razem</t>
  </si>
  <si>
    <t>Kapitał zakładowy</t>
  </si>
  <si>
    <t>wg stanu na dzień: 31.12.2015 oraz 31.12.2014</t>
  </si>
  <si>
    <t>31.12.2015</t>
  </si>
  <si>
    <t>31.12.2014</t>
  </si>
  <si>
    <t>wg stanu na dzień: 31.12.2016 oraz 31.12.2015</t>
  </si>
  <si>
    <t>31.12.2016</t>
  </si>
  <si>
    <t>31.12.2017</t>
  </si>
  <si>
    <t>wg stanu na dzień: 31.12.2017 oraz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</si>
</sst>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3" fontId="4" fillId="0" borderId="0" xfId="0" applyNumberFormat="1" applyFont="1"/>
    <xf numFmtId="4" fontId="4" fillId="0" borderId="0" xfId="0" applyNumberFormat="1" applyFont="1"/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4F58-E667-4B3B-95B9-3B0A587D1E4B}">
  <sheetPr>
    <pageSetUpPr fitToPage="1"/>
  </sheetPr>
  <dimension ref="A1:E29"/>
  <sheetViews>
    <sheetView tabSelected="1" workbookViewId="0"/>
  </sheetViews>
  <sheetFormatPr defaultRowHeight="15"/>
  <cols>
    <col min="1" max="1" width="49.625" style="1" customWidth="1"/>
    <col min="2" max="5" width="10.625" style="1" customWidth="1"/>
    <col min="6" max="16384" width="9" style="1"/>
  </cols>
  <sheetData>
    <row r="1" spans="1:5">
      <c r="A1" s="1" t="s">
        <v>0</v>
      </c>
    </row>
    <row r="3" spans="1:5">
      <c r="A3" s="1" t="s">
        <v>1</v>
      </c>
      <c r="B3" s="8" t="s">
        <v>2</v>
      </c>
      <c r="D3" s="8" t="s">
        <v>3</v>
      </c>
      <c r="E3" s="8"/>
    </row>
    <row r="4" spans="1:5">
      <c r="B4" s="6">
        <v>2017</v>
      </c>
      <c r="C4" s="6">
        <v>2016</v>
      </c>
      <c r="D4" s="6">
        <f>B4</f>
        <v>2017</v>
      </c>
      <c r="E4" s="6">
        <f>C4</f>
        <v>2016</v>
      </c>
    </row>
    <row r="5" spans="1:5">
      <c r="A5" s="1" t="s">
        <v>4</v>
      </c>
      <c r="B5" s="2">
        <v>3610</v>
      </c>
      <c r="C5" s="2">
        <v>426</v>
      </c>
      <c r="D5" s="2">
        <v>850</v>
      </c>
      <c r="E5" s="2">
        <v>-97</v>
      </c>
    </row>
    <row r="6" spans="1:5">
      <c r="A6" s="1" t="s">
        <v>5</v>
      </c>
      <c r="B6" s="2">
        <v>-1476</v>
      </c>
      <c r="C6" s="2">
        <v>-1355</v>
      </c>
      <c r="D6" s="2">
        <v>-348</v>
      </c>
      <c r="E6" s="2">
        <v>-310</v>
      </c>
    </row>
    <row r="7" spans="1:5">
      <c r="A7" s="1" t="s">
        <v>6</v>
      </c>
      <c r="B7" s="2">
        <v>2134</v>
      </c>
      <c r="C7" s="2">
        <v>-929</v>
      </c>
      <c r="D7" s="2">
        <v>503</v>
      </c>
      <c r="E7" s="2">
        <v>-212</v>
      </c>
    </row>
    <row r="8" spans="1:5">
      <c r="A8" s="1" t="s">
        <v>7</v>
      </c>
      <c r="B8" s="2">
        <v>1951</v>
      </c>
      <c r="C8" s="2">
        <v>-3428</v>
      </c>
      <c r="D8" s="2">
        <v>460</v>
      </c>
      <c r="E8" s="2">
        <v>-783</v>
      </c>
    </row>
    <row r="9" spans="1:5">
      <c r="A9" s="1" t="s">
        <v>8</v>
      </c>
      <c r="B9" s="2">
        <v>2017</v>
      </c>
      <c r="C9" s="2">
        <v>-3196</v>
      </c>
      <c r="D9" s="2">
        <v>475</v>
      </c>
      <c r="E9" s="2">
        <v>-730</v>
      </c>
    </row>
    <row r="10" spans="1:5">
      <c r="A10" s="1" t="s">
        <v>9</v>
      </c>
      <c r="B10" s="2">
        <v>2017</v>
      </c>
      <c r="C10" s="2">
        <v>-3196</v>
      </c>
      <c r="D10" s="2">
        <v>475</v>
      </c>
      <c r="E10" s="2">
        <v>-730</v>
      </c>
    </row>
    <row r="11" spans="1:5">
      <c r="A11" s="1" t="s">
        <v>10</v>
      </c>
      <c r="B11" s="2">
        <v>778</v>
      </c>
      <c r="C11" s="2">
        <v>1453</v>
      </c>
      <c r="D11" s="2">
        <v>183</v>
      </c>
      <c r="E11" s="2">
        <v>332</v>
      </c>
    </row>
    <row r="12" spans="1:5">
      <c r="A12" s="1" t="s">
        <v>11</v>
      </c>
      <c r="B12" s="2">
        <v>-4075</v>
      </c>
      <c r="C12" s="2">
        <v>-1462</v>
      </c>
      <c r="D12" s="2">
        <v>-960</v>
      </c>
      <c r="E12" s="2">
        <v>-334</v>
      </c>
    </row>
    <row r="13" spans="1:5">
      <c r="A13" s="1" t="s">
        <v>12</v>
      </c>
      <c r="B13" s="2">
        <v>-5</v>
      </c>
      <c r="C13" s="2">
        <v>-13</v>
      </c>
      <c r="D13" s="2">
        <v>-1</v>
      </c>
      <c r="E13" s="2">
        <v>-3</v>
      </c>
    </row>
    <row r="14" spans="1:5">
      <c r="B14" s="8" t="s">
        <v>2</v>
      </c>
      <c r="C14" s="8" t="s">
        <v>2</v>
      </c>
      <c r="D14" s="8" t="s">
        <v>3</v>
      </c>
      <c r="E14" s="8" t="s">
        <v>3</v>
      </c>
    </row>
    <row r="15" spans="1:5">
      <c r="A15" s="9" t="s">
        <v>55</v>
      </c>
      <c r="B15" s="7" t="s">
        <v>54</v>
      </c>
      <c r="C15" s="7" t="s">
        <v>53</v>
      </c>
      <c r="D15" s="7" t="str">
        <f>B15</f>
        <v>31.12.2017</v>
      </c>
      <c r="E15" s="7" t="str">
        <f>C15</f>
        <v>31.12.2016</v>
      </c>
    </row>
    <row r="16" spans="1:5">
      <c r="A16" s="1" t="s">
        <v>14</v>
      </c>
      <c r="B16" s="2">
        <v>20221</v>
      </c>
      <c r="C16" s="2">
        <v>20212</v>
      </c>
      <c r="D16" s="2">
        <v>4848</v>
      </c>
      <c r="E16" s="2">
        <v>4569</v>
      </c>
    </row>
    <row r="17" spans="1:5">
      <c r="A17" s="1" t="s">
        <v>15</v>
      </c>
      <c r="B17" s="2">
        <v>2593</v>
      </c>
      <c r="C17" s="2">
        <v>5713</v>
      </c>
      <c r="D17" s="2">
        <v>622</v>
      </c>
      <c r="E17" s="2">
        <v>1291</v>
      </c>
    </row>
    <row r="18" spans="1:5">
      <c r="A18" s="1" t="s">
        <v>16</v>
      </c>
      <c r="B18" s="2">
        <v>33</v>
      </c>
      <c r="C18" s="2">
        <v>1221</v>
      </c>
      <c r="D18" s="2">
        <v>8</v>
      </c>
      <c r="E18" s="2">
        <v>276</v>
      </c>
    </row>
    <row r="19" spans="1:5">
      <c r="A19" s="1" t="s">
        <v>17</v>
      </c>
      <c r="B19" s="2">
        <v>9043</v>
      </c>
      <c r="C19" s="2">
        <v>12983</v>
      </c>
      <c r="D19" s="2">
        <v>2168</v>
      </c>
      <c r="E19" s="2">
        <v>2935</v>
      </c>
    </row>
    <row r="20" spans="1:5">
      <c r="A20" s="1" t="s">
        <v>18</v>
      </c>
      <c r="B20" s="2">
        <v>13738</v>
      </c>
      <c r="C20" s="2">
        <v>11721</v>
      </c>
      <c r="D20" s="2">
        <v>3294</v>
      </c>
      <c r="E20" s="2">
        <v>2649</v>
      </c>
    </row>
    <row r="21" spans="1:5">
      <c r="A21" s="1" t="s">
        <v>19</v>
      </c>
      <c r="B21" s="2">
        <v>22923</v>
      </c>
      <c r="C21" s="2">
        <v>22923</v>
      </c>
      <c r="D21" s="2">
        <v>5496</v>
      </c>
      <c r="E21" s="2">
        <v>5182</v>
      </c>
    </row>
    <row r="22" spans="1:5">
      <c r="A22" s="1" t="s">
        <v>20</v>
      </c>
      <c r="B22" s="2">
        <v>3820500</v>
      </c>
      <c r="C22" s="2">
        <v>3820500</v>
      </c>
      <c r="D22" s="2">
        <v>3820500</v>
      </c>
      <c r="E22" s="2">
        <v>3820500</v>
      </c>
    </row>
    <row r="23" spans="1:5">
      <c r="A23" s="1" t="s">
        <v>21</v>
      </c>
      <c r="B23" s="3">
        <v>3.6</v>
      </c>
      <c r="C23" s="3">
        <v>3.07</v>
      </c>
      <c r="D23" s="3">
        <v>0.86</v>
      </c>
      <c r="E23" s="3">
        <v>0.69</v>
      </c>
    </row>
    <row r="24" spans="1:5">
      <c r="A24" s="1" t="s">
        <v>22</v>
      </c>
      <c r="B24" s="2">
        <v>3820500</v>
      </c>
      <c r="C24" s="2">
        <v>3820500</v>
      </c>
      <c r="D24" s="2">
        <v>3820500</v>
      </c>
      <c r="E24" s="2">
        <v>3820500</v>
      </c>
    </row>
    <row r="25" spans="1:5">
      <c r="A25" s="1" t="s">
        <v>23</v>
      </c>
      <c r="B25" s="3">
        <v>0.53</v>
      </c>
      <c r="C25" s="3">
        <v>-0.84</v>
      </c>
      <c r="D25" s="3">
        <v>0.12</v>
      </c>
      <c r="E25" s="3">
        <v>-0.19</v>
      </c>
    </row>
    <row r="26" spans="1:5">
      <c r="A26" s="1" t="s">
        <v>24</v>
      </c>
      <c r="B26" s="2">
        <v>3820500</v>
      </c>
      <c r="C26" s="2">
        <v>3820500</v>
      </c>
      <c r="D26" s="2">
        <v>3820500</v>
      </c>
      <c r="E26" s="2">
        <v>3820500</v>
      </c>
    </row>
    <row r="27" spans="1:5">
      <c r="A27" s="1" t="s">
        <v>25</v>
      </c>
      <c r="B27" s="3">
        <f>B25</f>
        <v>0.53</v>
      </c>
      <c r="C27" s="3">
        <f>C25</f>
        <v>-0.84</v>
      </c>
      <c r="D27" s="3">
        <f t="shared" ref="D27:E27" si="0">D25</f>
        <v>0.12</v>
      </c>
      <c r="E27" s="3">
        <f t="shared" ref="E27" si="1">E25</f>
        <v>-0.19</v>
      </c>
    </row>
    <row r="28" spans="1:5">
      <c r="B28" s="2"/>
      <c r="C28" s="2"/>
      <c r="D28" s="2"/>
      <c r="E28" s="2"/>
    </row>
    <row r="29" spans="1:5">
      <c r="B29" s="2"/>
      <c r="C29" s="2"/>
      <c r="D29" s="2"/>
      <c r="E29" s="2"/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29A1-B10B-4A4E-9CB4-96E57E35592A}">
  <sheetPr>
    <pageSetUpPr fitToPage="1"/>
  </sheetPr>
  <dimension ref="A1:E29"/>
  <sheetViews>
    <sheetView workbookViewId="0"/>
  </sheetViews>
  <sheetFormatPr defaultRowHeight="15"/>
  <cols>
    <col min="1" max="1" width="49.625" style="1" customWidth="1"/>
    <col min="2" max="5" width="10.625" style="1" customWidth="1"/>
    <col min="6" max="16384" width="9" style="1"/>
  </cols>
  <sheetData>
    <row r="1" spans="1:5">
      <c r="A1" s="1" t="s">
        <v>0</v>
      </c>
    </row>
    <row r="3" spans="1:5">
      <c r="A3" s="1" t="s">
        <v>1</v>
      </c>
      <c r="B3" s="8" t="s">
        <v>2</v>
      </c>
      <c r="D3" s="8" t="s">
        <v>3</v>
      </c>
    </row>
    <row r="4" spans="1:5">
      <c r="B4" s="6">
        <v>2016</v>
      </c>
      <c r="C4" s="6">
        <v>2015</v>
      </c>
      <c r="D4" s="6">
        <f>B4</f>
        <v>2016</v>
      </c>
      <c r="E4" s="6">
        <f>C4</f>
        <v>2015</v>
      </c>
    </row>
    <row r="5" spans="1:5">
      <c r="A5" s="1" t="s">
        <v>4</v>
      </c>
      <c r="B5" s="2">
        <v>426</v>
      </c>
      <c r="C5" s="2">
        <v>4570</v>
      </c>
      <c r="D5" s="2">
        <v>-97</v>
      </c>
      <c r="E5" s="2">
        <v>1092.0474096731027</v>
      </c>
    </row>
    <row r="6" spans="1:5">
      <c r="A6" s="1" t="s">
        <v>5</v>
      </c>
      <c r="B6" s="2">
        <v>-1355</v>
      </c>
      <c r="C6" s="2">
        <v>-2858</v>
      </c>
      <c r="D6" s="2">
        <v>-310</v>
      </c>
      <c r="E6" s="2">
        <v>-682.94781112597968</v>
      </c>
    </row>
    <row r="7" spans="1:5">
      <c r="A7" s="1" t="s">
        <v>6</v>
      </c>
      <c r="B7" s="2">
        <v>-929</v>
      </c>
      <c r="C7" s="2">
        <v>1712</v>
      </c>
      <c r="D7" s="2">
        <v>-212</v>
      </c>
      <c r="E7" s="2">
        <v>409.09959854712292</v>
      </c>
    </row>
    <row r="8" spans="1:5">
      <c r="A8" s="1" t="s">
        <v>7</v>
      </c>
      <c r="B8" s="2">
        <v>-3428</v>
      </c>
      <c r="C8" s="2">
        <v>-9730</v>
      </c>
      <c r="D8" s="2">
        <v>-783</v>
      </c>
      <c r="E8" s="2">
        <v>-3089</v>
      </c>
    </row>
    <row r="9" spans="1:5">
      <c r="A9" s="1" t="s">
        <v>8</v>
      </c>
      <c r="B9" s="2">
        <v>-3196</v>
      </c>
      <c r="C9" s="2">
        <v>-9248</v>
      </c>
      <c r="D9" s="2">
        <v>-730</v>
      </c>
      <c r="E9" s="2">
        <v>-2974</v>
      </c>
    </row>
    <row r="10" spans="1:5">
      <c r="A10" s="1" t="s">
        <v>9</v>
      </c>
      <c r="B10" s="2">
        <v>-3196</v>
      </c>
      <c r="C10" s="2">
        <v>-9248</v>
      </c>
      <c r="D10" s="2">
        <v>-730</v>
      </c>
      <c r="E10" s="2">
        <v>-2974</v>
      </c>
    </row>
    <row r="11" spans="1:5">
      <c r="A11" s="1" t="s">
        <v>10</v>
      </c>
      <c r="B11" s="2">
        <v>1453</v>
      </c>
      <c r="C11" s="2">
        <v>1811</v>
      </c>
      <c r="D11" s="2">
        <v>332</v>
      </c>
      <c r="E11" s="2">
        <v>432.75664308927549</v>
      </c>
    </row>
    <row r="12" spans="1:5">
      <c r="A12" s="1" t="s">
        <v>11</v>
      </c>
      <c r="B12" s="2">
        <v>-1462</v>
      </c>
      <c r="C12" s="2">
        <v>-3856</v>
      </c>
      <c r="D12" s="2">
        <v>-334</v>
      </c>
      <c r="E12" s="2">
        <v>-921.42993691454785</v>
      </c>
    </row>
    <row r="13" spans="1:5">
      <c r="A13" s="1" t="s">
        <v>12</v>
      </c>
      <c r="B13" s="2">
        <v>-13</v>
      </c>
      <c r="C13" s="2">
        <v>-88</v>
      </c>
      <c r="D13" s="2">
        <v>-3</v>
      </c>
      <c r="E13" s="2">
        <v>-21.028484037468935</v>
      </c>
    </row>
    <row r="14" spans="1:5">
      <c r="B14" s="8" t="s">
        <v>2</v>
      </c>
      <c r="D14" s="8" t="s">
        <v>3</v>
      </c>
      <c r="E14" s="8"/>
    </row>
    <row r="15" spans="1:5">
      <c r="A15" s="5" t="s">
        <v>52</v>
      </c>
      <c r="B15" s="7" t="s">
        <v>53</v>
      </c>
      <c r="C15" s="7" t="s">
        <v>50</v>
      </c>
      <c r="D15" s="7" t="str">
        <f>B15</f>
        <v>31.12.2016</v>
      </c>
      <c r="E15" s="7" t="str">
        <f>C15</f>
        <v>31.12.2015</v>
      </c>
    </row>
    <row r="16" spans="1:5">
      <c r="A16" s="1" t="s">
        <v>14</v>
      </c>
      <c r="B16" s="2">
        <v>20212</v>
      </c>
      <c r="C16" s="2">
        <v>22265.613550000002</v>
      </c>
      <c r="D16" s="2">
        <v>4569</v>
      </c>
      <c r="E16" s="2">
        <v>5224.8301185028749</v>
      </c>
    </row>
    <row r="17" spans="1:5">
      <c r="A17" s="1" t="s">
        <v>15</v>
      </c>
      <c r="B17" s="2">
        <v>5713</v>
      </c>
      <c r="C17" s="2">
        <f>23180-3198</f>
        <v>19982</v>
      </c>
      <c r="D17" s="2">
        <v>1291</v>
      </c>
      <c r="E17" s="2">
        <v>4689</v>
      </c>
    </row>
    <row r="18" spans="1:5">
      <c r="A18" s="1" t="s">
        <v>16</v>
      </c>
      <c r="B18" s="2">
        <v>1221</v>
      </c>
      <c r="C18" s="2">
        <v>206</v>
      </c>
      <c r="D18" s="2">
        <v>276</v>
      </c>
      <c r="E18" s="2">
        <v>48.339786460166607</v>
      </c>
    </row>
    <row r="19" spans="1:5">
      <c r="A19" s="1" t="s">
        <v>17</v>
      </c>
      <c r="B19" s="2">
        <v>12983</v>
      </c>
      <c r="C19" s="2">
        <v>27125</v>
      </c>
      <c r="D19" s="2">
        <v>2935</v>
      </c>
      <c r="E19" s="2">
        <v>6365.1296491845596</v>
      </c>
    </row>
    <row r="20" spans="1:5">
      <c r="A20" s="1" t="s">
        <v>18</v>
      </c>
      <c r="B20" s="2">
        <v>11721</v>
      </c>
      <c r="C20" s="2">
        <f>18115-3198</f>
        <v>14917</v>
      </c>
      <c r="D20" s="2">
        <v>2649</v>
      </c>
      <c r="E20" s="2">
        <v>3500</v>
      </c>
    </row>
    <row r="21" spans="1:5">
      <c r="A21" s="1" t="s">
        <v>19</v>
      </c>
      <c r="B21" s="2">
        <v>22923</v>
      </c>
      <c r="C21" s="2">
        <v>22923</v>
      </c>
      <c r="D21" s="2">
        <v>5182</v>
      </c>
      <c r="E21" s="2">
        <v>5379.0918690601902</v>
      </c>
    </row>
    <row r="22" spans="1:5">
      <c r="A22" s="1" t="s">
        <v>20</v>
      </c>
      <c r="B22" s="2">
        <v>3820500</v>
      </c>
      <c r="C22" s="2">
        <v>3820500</v>
      </c>
      <c r="D22" s="2">
        <v>3820500</v>
      </c>
      <c r="E22" s="2">
        <v>3820500</v>
      </c>
    </row>
    <row r="23" spans="1:5">
      <c r="A23" s="1" t="s">
        <v>21</v>
      </c>
      <c r="B23" s="3">
        <v>3.07</v>
      </c>
      <c r="C23" s="3">
        <v>3.9</v>
      </c>
      <c r="D23" s="3">
        <v>0.69</v>
      </c>
      <c r="E23" s="3">
        <v>0.92</v>
      </c>
    </row>
    <row r="24" spans="1:5">
      <c r="A24" s="1" t="s">
        <v>22</v>
      </c>
      <c r="B24" s="2">
        <v>3820500</v>
      </c>
      <c r="C24" s="2">
        <v>3820500</v>
      </c>
      <c r="D24" s="2">
        <v>3820500</v>
      </c>
      <c r="E24" s="2">
        <v>3820500</v>
      </c>
    </row>
    <row r="25" spans="1:5">
      <c r="A25" s="1" t="s">
        <v>23</v>
      </c>
      <c r="B25" s="3">
        <v>-0.84</v>
      </c>
      <c r="C25" s="3">
        <v>-3.26</v>
      </c>
      <c r="D25" s="3">
        <v>-0.19</v>
      </c>
      <c r="E25" s="3">
        <v>-0.78</v>
      </c>
    </row>
    <row r="26" spans="1:5">
      <c r="A26" s="1" t="s">
        <v>24</v>
      </c>
      <c r="B26" s="2">
        <v>3820500</v>
      </c>
      <c r="C26" s="2">
        <v>3820500</v>
      </c>
      <c r="D26" s="2">
        <v>3820500</v>
      </c>
      <c r="E26" s="2">
        <v>3820500</v>
      </c>
    </row>
    <row r="27" spans="1:5">
      <c r="A27" s="1" t="s">
        <v>25</v>
      </c>
      <c r="B27" s="3">
        <f>B25</f>
        <v>-0.84</v>
      </c>
      <c r="C27" s="3">
        <f>C25</f>
        <v>-3.26</v>
      </c>
      <c r="D27" s="3">
        <f t="shared" ref="D27:E27" si="0">D25</f>
        <v>-0.19</v>
      </c>
      <c r="E27" s="3">
        <f t="shared" si="0"/>
        <v>-0.78</v>
      </c>
    </row>
    <row r="28" spans="1:5">
      <c r="B28" s="2"/>
      <c r="C28" s="2"/>
      <c r="D28" s="2"/>
      <c r="E28" s="2"/>
    </row>
    <row r="29" spans="1:5">
      <c r="B29" s="2"/>
      <c r="C29" s="2"/>
      <c r="D29" s="2"/>
      <c r="E29" s="2"/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workbookViewId="0"/>
  </sheetViews>
  <sheetFormatPr defaultRowHeight="15"/>
  <cols>
    <col min="1" max="1" width="49.625" style="1" customWidth="1"/>
    <col min="2" max="5" width="10.625" style="1" customWidth="1"/>
    <col min="6" max="16384" width="9" style="1"/>
  </cols>
  <sheetData>
    <row r="1" spans="1:5">
      <c r="A1" s="1" t="s">
        <v>0</v>
      </c>
    </row>
    <row r="3" spans="1:5">
      <c r="A3" s="1" t="s">
        <v>1</v>
      </c>
      <c r="B3" s="8" t="s">
        <v>2</v>
      </c>
      <c r="D3" s="8" t="s">
        <v>3</v>
      </c>
    </row>
    <row r="4" spans="1:5">
      <c r="B4" s="6">
        <v>2015</v>
      </c>
      <c r="C4" s="6">
        <v>2014</v>
      </c>
      <c r="D4" s="6">
        <f>B4</f>
        <v>2015</v>
      </c>
      <c r="E4" s="6">
        <v>2014</v>
      </c>
    </row>
    <row r="5" spans="1:5">
      <c r="A5" s="1" t="s">
        <v>4</v>
      </c>
      <c r="B5" s="2">
        <v>4570</v>
      </c>
      <c r="C5" s="2">
        <v>1571</v>
      </c>
      <c r="D5" s="2">
        <v>1092.0474096731027</v>
      </c>
      <c r="E5" s="2">
        <v>375.00298379204162</v>
      </c>
    </row>
    <row r="6" spans="1:5">
      <c r="A6" s="1" t="s">
        <v>5</v>
      </c>
      <c r="B6" s="2">
        <v>-2858</v>
      </c>
      <c r="C6" s="2">
        <v>-1968</v>
      </c>
      <c r="D6" s="2">
        <v>-682.94781112597968</v>
      </c>
      <c r="E6" s="2">
        <v>-469.76821903420614</v>
      </c>
    </row>
    <row r="7" spans="1:5">
      <c r="A7" s="1" t="s">
        <v>6</v>
      </c>
      <c r="B7" s="2">
        <v>1712</v>
      </c>
      <c r="C7" s="2">
        <v>-397</v>
      </c>
      <c r="D7" s="2">
        <v>409.09959854712292</v>
      </c>
      <c r="E7" s="2">
        <v>-94.76523524216455</v>
      </c>
    </row>
    <row r="8" spans="1:5">
      <c r="A8" s="1" t="s">
        <v>7</v>
      </c>
      <c r="B8" s="2">
        <v>-9730</v>
      </c>
      <c r="C8" s="2">
        <v>-16784</v>
      </c>
      <c r="D8" s="2">
        <v>-3089</v>
      </c>
      <c r="E8" s="2">
        <v>-4006.3972501372541</v>
      </c>
    </row>
    <row r="9" spans="1:5">
      <c r="A9" s="1" t="s">
        <v>8</v>
      </c>
      <c r="B9" s="2">
        <v>-9248</v>
      </c>
      <c r="C9" s="2">
        <v>-16973</v>
      </c>
      <c r="D9" s="2">
        <v>-2974</v>
      </c>
      <c r="E9" s="2">
        <v>-4051.5121858066977</v>
      </c>
    </row>
    <row r="10" spans="1:5">
      <c r="A10" s="1" t="s">
        <v>9</v>
      </c>
      <c r="B10" s="2">
        <v>-9248</v>
      </c>
      <c r="C10" s="2">
        <v>-16973</v>
      </c>
      <c r="D10" s="2">
        <v>-2974</v>
      </c>
      <c r="E10" s="2">
        <v>-4051.5121858066977</v>
      </c>
    </row>
    <row r="11" spans="1:5">
      <c r="A11" s="1" t="s">
        <v>10</v>
      </c>
      <c r="B11" s="2">
        <v>1811</v>
      </c>
      <c r="C11" s="2">
        <v>2681</v>
      </c>
      <c r="D11" s="2">
        <v>432.75664308927549</v>
      </c>
      <c r="E11" s="2">
        <v>639.96371708877371</v>
      </c>
    </row>
    <row r="12" spans="1:5">
      <c r="A12" s="1" t="s">
        <v>11</v>
      </c>
      <c r="B12" s="2">
        <v>-3856</v>
      </c>
      <c r="C12" s="2">
        <v>-2580</v>
      </c>
      <c r="D12" s="2">
        <v>-921.42993691454785</v>
      </c>
      <c r="E12" s="2">
        <v>-615.85467739240437</v>
      </c>
    </row>
    <row r="13" spans="1:5">
      <c r="A13" s="1" t="s">
        <v>12</v>
      </c>
      <c r="B13" s="2">
        <v>-88</v>
      </c>
      <c r="C13" s="2">
        <v>101</v>
      </c>
      <c r="D13" s="2">
        <v>-21.028484037468935</v>
      </c>
      <c r="E13" s="2">
        <v>24.109039696369319</v>
      </c>
    </row>
    <row r="14" spans="1:5">
      <c r="D14" s="8"/>
    </row>
    <row r="15" spans="1:5">
      <c r="A15" s="4" t="s">
        <v>49</v>
      </c>
      <c r="B15" s="7" t="s">
        <v>50</v>
      </c>
      <c r="C15" s="7" t="s">
        <v>51</v>
      </c>
      <c r="D15" s="7" t="str">
        <f>B15</f>
        <v>31.12.2015</v>
      </c>
      <c r="E15" s="7" t="s">
        <v>51</v>
      </c>
    </row>
    <row r="16" spans="1:5">
      <c r="A16" s="1" t="s">
        <v>14</v>
      </c>
      <c r="B16" s="2">
        <v>22265.613550000002</v>
      </c>
      <c r="C16" s="2">
        <v>31070.60095</v>
      </c>
      <c r="D16" s="2">
        <v>5224.8301185028749</v>
      </c>
      <c r="E16" s="2">
        <v>7289.6325810008684</v>
      </c>
    </row>
    <row r="17" spans="1:5">
      <c r="A17" s="1" t="s">
        <v>15</v>
      </c>
      <c r="B17" s="2">
        <f>23180-3198</f>
        <v>19982</v>
      </c>
      <c r="C17" s="2">
        <v>28919.10007</v>
      </c>
      <c r="D17" s="2">
        <v>4689</v>
      </c>
      <c r="E17" s="2">
        <v>6784.8579569715885</v>
      </c>
    </row>
    <row r="18" spans="1:5">
      <c r="A18" s="1" t="s">
        <v>16</v>
      </c>
      <c r="B18" s="2">
        <v>206</v>
      </c>
      <c r="C18" s="2">
        <v>438</v>
      </c>
      <c r="D18" s="2">
        <v>48.339786460166607</v>
      </c>
      <c r="E18" s="2">
        <v>102.76141989066936</v>
      </c>
    </row>
    <row r="19" spans="1:5">
      <c r="A19" s="1" t="s">
        <v>17</v>
      </c>
      <c r="B19" s="2">
        <v>27125</v>
      </c>
      <c r="C19" s="2">
        <v>32189</v>
      </c>
      <c r="D19" s="2">
        <v>6365.1296491845596</v>
      </c>
      <c r="E19" s="2">
        <v>7552.0259015085758</v>
      </c>
    </row>
    <row r="20" spans="1:5">
      <c r="A20" s="1" t="s">
        <v>18</v>
      </c>
      <c r="B20" s="2">
        <f>18115-3198</f>
        <v>14917</v>
      </c>
      <c r="C20" s="2">
        <v>27363</v>
      </c>
      <c r="D20" s="2">
        <v>3500</v>
      </c>
      <c r="E20" s="2">
        <v>6419.7733617999675</v>
      </c>
    </row>
    <row r="21" spans="1:5">
      <c r="A21" s="1" t="s">
        <v>19</v>
      </c>
      <c r="B21" s="2">
        <v>22923</v>
      </c>
      <c r="C21" s="2">
        <v>22923</v>
      </c>
      <c r="D21" s="2">
        <v>5379.0918690601902</v>
      </c>
      <c r="E21" s="2">
        <v>5378.0822560589359</v>
      </c>
    </row>
    <row r="22" spans="1:5">
      <c r="A22" s="1" t="s">
        <v>20</v>
      </c>
      <c r="B22" s="2">
        <v>3820500</v>
      </c>
      <c r="C22" s="2">
        <v>3820500</v>
      </c>
      <c r="D22" s="2">
        <v>3820500</v>
      </c>
      <c r="E22" s="2">
        <v>3820500</v>
      </c>
    </row>
    <row r="23" spans="1:5">
      <c r="A23" s="1" t="s">
        <v>21</v>
      </c>
      <c r="B23" s="3">
        <v>3.9</v>
      </c>
      <c r="C23" s="3">
        <v>7.16215155084413</v>
      </c>
      <c r="D23" s="3">
        <v>0.92</v>
      </c>
      <c r="E23" s="3">
        <v>1.6803490019107361</v>
      </c>
    </row>
    <row r="24" spans="1:5">
      <c r="A24" s="1" t="s">
        <v>22</v>
      </c>
      <c r="B24" s="2">
        <v>3820500</v>
      </c>
      <c r="C24" s="2">
        <v>3820435</v>
      </c>
      <c r="D24" s="2">
        <v>3820500</v>
      </c>
      <c r="E24" s="2">
        <v>3820435</v>
      </c>
    </row>
    <row r="25" spans="1:5">
      <c r="A25" s="1" t="s">
        <v>23</v>
      </c>
      <c r="B25" s="3">
        <v>-3.26</v>
      </c>
      <c r="C25" s="3">
        <v>-4.4426878091107422</v>
      </c>
      <c r="D25" s="3">
        <v>-0.78</v>
      </c>
      <c r="E25" s="3">
        <v>-1.0604845222616528</v>
      </c>
    </row>
    <row r="26" spans="1:5">
      <c r="A26" s="1" t="s">
        <v>24</v>
      </c>
      <c r="B26" s="2">
        <v>3820500</v>
      </c>
      <c r="C26" s="2">
        <v>3820435</v>
      </c>
      <c r="D26" s="2">
        <v>3820500</v>
      </c>
      <c r="E26" s="2">
        <v>3820435</v>
      </c>
    </row>
    <row r="27" spans="1:5">
      <c r="A27" s="1" t="s">
        <v>25</v>
      </c>
      <c r="B27" s="3">
        <f>B25</f>
        <v>-3.26</v>
      </c>
      <c r="C27" s="3">
        <v>-4.4426878091107422</v>
      </c>
      <c r="D27" s="3">
        <f t="shared" ref="D27" si="0">D25</f>
        <v>-0.78</v>
      </c>
      <c r="E27" s="3">
        <v>-1.0604845222616528</v>
      </c>
    </row>
    <row r="28" spans="1:5">
      <c r="B28" s="2"/>
      <c r="C28" s="2"/>
      <c r="D28" s="2"/>
      <c r="E28" s="2"/>
    </row>
    <row r="29" spans="1:5">
      <c r="B29" s="2"/>
      <c r="C29" s="2"/>
      <c r="D29" s="2"/>
      <c r="E29" s="2"/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workbookViewId="0"/>
  </sheetViews>
  <sheetFormatPr defaultRowHeight="15"/>
  <cols>
    <col min="1" max="1" width="49.625" style="1" customWidth="1"/>
    <col min="2" max="5" width="10.625" style="1" customWidth="1"/>
    <col min="6" max="16384" width="9" style="1"/>
  </cols>
  <sheetData>
    <row r="1" spans="1:5">
      <c r="A1" s="1" t="s">
        <v>0</v>
      </c>
    </row>
    <row r="3" spans="1:5">
      <c r="A3" s="1" t="s">
        <v>1</v>
      </c>
      <c r="B3" s="1" t="s">
        <v>2</v>
      </c>
      <c r="D3" s="1" t="s">
        <v>3</v>
      </c>
    </row>
    <row r="4" spans="1:5">
      <c r="B4" s="1">
        <v>2014</v>
      </c>
      <c r="C4" s="1">
        <v>2013</v>
      </c>
      <c r="D4" s="1">
        <v>2014</v>
      </c>
      <c r="E4" s="1">
        <v>2013</v>
      </c>
    </row>
    <row r="5" spans="1:5">
      <c r="A5" s="1" t="s">
        <v>4</v>
      </c>
      <c r="B5" s="2">
        <v>1571</v>
      </c>
      <c r="C5" s="2">
        <v>263</v>
      </c>
      <c r="D5" s="2">
        <v>375.00298379204162</v>
      </c>
      <c r="E5" s="2">
        <v>62.455473759202086</v>
      </c>
    </row>
    <row r="6" spans="1:5">
      <c r="A6" s="1" t="s">
        <v>5</v>
      </c>
      <c r="B6" s="2">
        <v>-1968</v>
      </c>
      <c r="C6" s="2">
        <v>-2367</v>
      </c>
      <c r="D6" s="2">
        <v>-469.76821903420614</v>
      </c>
      <c r="E6" s="2">
        <v>-562.09926383281879</v>
      </c>
    </row>
    <row r="7" spans="1:5">
      <c r="A7" s="1" t="s">
        <v>6</v>
      </c>
      <c r="B7" s="2">
        <v>-397</v>
      </c>
      <c r="C7" s="2">
        <v>-2104</v>
      </c>
      <c r="D7" s="2">
        <v>-94.76523524216455</v>
      </c>
      <c r="E7" s="2">
        <v>-499.64379007361669</v>
      </c>
    </row>
    <row r="8" spans="1:5">
      <c r="A8" s="1" t="s">
        <v>7</v>
      </c>
      <c r="B8" s="2">
        <v>-16784</v>
      </c>
      <c r="C8" s="2">
        <v>-28474</v>
      </c>
      <c r="D8" s="2">
        <v>-4006.3972501372541</v>
      </c>
      <c r="E8" s="2">
        <v>-6761.8142958917115</v>
      </c>
    </row>
    <row r="9" spans="1:5">
      <c r="A9" s="1" t="s">
        <v>8</v>
      </c>
      <c r="B9" s="2">
        <v>-16973</v>
      </c>
      <c r="C9" s="2">
        <v>-28604</v>
      </c>
      <c r="D9" s="2">
        <v>-4051.5121858066977</v>
      </c>
      <c r="E9" s="2">
        <v>-6792.6858228449291</v>
      </c>
    </row>
    <row r="10" spans="1:5">
      <c r="A10" s="1" t="s">
        <v>9</v>
      </c>
      <c r="B10" s="2">
        <v>-16973</v>
      </c>
      <c r="C10" s="2">
        <v>-28604</v>
      </c>
      <c r="D10" s="2">
        <v>-4051.5121858066977</v>
      </c>
      <c r="E10" s="2">
        <v>-6792.6858228449291</v>
      </c>
    </row>
    <row r="11" spans="1:5">
      <c r="A11" s="1" t="s">
        <v>10</v>
      </c>
      <c r="B11" s="2">
        <v>2681</v>
      </c>
      <c r="C11" s="2">
        <v>28299</v>
      </c>
      <c r="D11" s="2">
        <v>639.96371708877371</v>
      </c>
      <c r="E11" s="2">
        <v>6720.2564711469959</v>
      </c>
    </row>
    <row r="12" spans="1:5">
      <c r="A12" s="1" t="s">
        <v>11</v>
      </c>
      <c r="B12" s="2">
        <v>-2580</v>
      </c>
      <c r="C12" s="2">
        <v>-28405</v>
      </c>
      <c r="D12" s="2">
        <v>-615.85467739240437</v>
      </c>
      <c r="E12" s="2">
        <v>-6745.4286392780805</v>
      </c>
    </row>
    <row r="13" spans="1:5">
      <c r="A13" s="1" t="s">
        <v>12</v>
      </c>
      <c r="B13" s="2">
        <v>101</v>
      </c>
      <c r="C13" s="2">
        <v>-106</v>
      </c>
      <c r="D13" s="2">
        <v>24.109039696369319</v>
      </c>
      <c r="E13" s="2">
        <v>-25.17216813108525</v>
      </c>
    </row>
    <row r="14" spans="1:5">
      <c r="B14" s="1" t="s">
        <v>2</v>
      </c>
      <c r="D14" s="1" t="s">
        <v>3</v>
      </c>
    </row>
    <row r="15" spans="1:5">
      <c r="A15" s="1" t="s">
        <v>13</v>
      </c>
    </row>
    <row r="16" spans="1:5">
      <c r="A16" s="1" t="s">
        <v>14</v>
      </c>
      <c r="B16" s="2">
        <v>31070.60095</v>
      </c>
      <c r="C16" s="2">
        <v>28746</v>
      </c>
      <c r="D16" s="2">
        <v>7289.6325810008684</v>
      </c>
      <c r="E16" s="2">
        <v>6931.4236111111113</v>
      </c>
    </row>
    <row r="17" spans="1:5">
      <c r="A17" s="1" t="s">
        <v>15</v>
      </c>
      <c r="B17" s="2">
        <v>28919.10007</v>
      </c>
      <c r="C17" s="2">
        <v>48119</v>
      </c>
      <c r="D17" s="2">
        <v>6784.8579569715885</v>
      </c>
      <c r="E17" s="2">
        <v>11602.76813271605</v>
      </c>
    </row>
    <row r="18" spans="1:5">
      <c r="A18" s="1" t="s">
        <v>16</v>
      </c>
      <c r="B18" s="2">
        <v>438</v>
      </c>
      <c r="C18" s="2">
        <v>227</v>
      </c>
      <c r="D18" s="2">
        <v>102.76141989066936</v>
      </c>
      <c r="E18" s="2">
        <v>54.735725308641982</v>
      </c>
    </row>
    <row r="19" spans="1:5">
      <c r="A19" s="1" t="s">
        <v>17</v>
      </c>
      <c r="B19" s="2">
        <v>32189</v>
      </c>
      <c r="C19" s="2">
        <v>32304</v>
      </c>
      <c r="D19" s="2">
        <v>7552.0259015085758</v>
      </c>
      <c r="E19" s="2">
        <v>7789.3518518518522</v>
      </c>
    </row>
    <row r="20" spans="1:5">
      <c r="A20" s="1" t="s">
        <v>18</v>
      </c>
      <c r="B20" s="2">
        <v>27363</v>
      </c>
      <c r="C20" s="2">
        <v>44334</v>
      </c>
      <c r="D20" s="2">
        <v>6419.7733617999675</v>
      </c>
      <c r="E20" s="2">
        <v>10690.104166666668</v>
      </c>
    </row>
    <row r="21" spans="1:5">
      <c r="A21" s="1" t="s">
        <v>19</v>
      </c>
      <c r="B21" s="2">
        <v>22923</v>
      </c>
      <c r="C21" s="2">
        <v>22921</v>
      </c>
      <c r="D21" s="2">
        <v>5378.0822560589359</v>
      </c>
      <c r="E21" s="2">
        <v>5526.8614969135806</v>
      </c>
    </row>
    <row r="22" spans="1:5">
      <c r="A22" s="1" t="s">
        <v>20</v>
      </c>
      <c r="B22" s="2">
        <v>3820500</v>
      </c>
      <c r="C22" s="2">
        <v>38201701</v>
      </c>
      <c r="D22" s="2">
        <v>3820500</v>
      </c>
      <c r="E22" s="2">
        <v>38201701</v>
      </c>
    </row>
    <row r="23" spans="1:5">
      <c r="A23" s="1" t="s">
        <v>21</v>
      </c>
      <c r="B23" s="3">
        <v>7.16215155084413</v>
      </c>
      <c r="C23" s="3">
        <v>1.1605242394834721</v>
      </c>
      <c r="D23" s="3">
        <v>1.6803490019107361</v>
      </c>
      <c r="E23" s="3">
        <v>0.27983319817792057</v>
      </c>
    </row>
    <row r="24" spans="1:5">
      <c r="A24" s="1" t="s">
        <v>22</v>
      </c>
      <c r="B24" s="2">
        <v>3820435</v>
      </c>
      <c r="C24" s="2">
        <v>3113376</v>
      </c>
      <c r="D24" s="2">
        <v>3820435</v>
      </c>
      <c r="E24" s="2">
        <v>3113376</v>
      </c>
    </row>
    <row r="25" spans="1:5">
      <c r="A25" s="1" t="s">
        <v>23</v>
      </c>
      <c r="B25" s="3">
        <v>-4.4426878091107422</v>
      </c>
      <c r="C25" s="3">
        <v>-9.1874543903466854</v>
      </c>
      <c r="D25" s="3">
        <v>-1.0604845222616528</v>
      </c>
      <c r="E25" s="3">
        <v>-2.1817749680234351</v>
      </c>
    </row>
    <row r="26" spans="1:5">
      <c r="A26" s="1" t="s">
        <v>24</v>
      </c>
      <c r="B26" s="2">
        <v>3820435</v>
      </c>
      <c r="C26" s="2">
        <v>3113376</v>
      </c>
      <c r="D26" s="2">
        <v>3820435</v>
      </c>
      <c r="E26" s="2">
        <v>3113376</v>
      </c>
    </row>
    <row r="27" spans="1:5">
      <c r="A27" s="1" t="s">
        <v>25</v>
      </c>
      <c r="B27" s="3">
        <v>-4.4426878091107422</v>
      </c>
      <c r="C27" s="3">
        <v>-9.1874543903466854</v>
      </c>
      <c r="D27" s="3">
        <v>-1.0604845222616528</v>
      </c>
      <c r="E27" s="3">
        <v>-2.1817749680234351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7"/>
  <sheetViews>
    <sheetView workbookViewId="0"/>
  </sheetViews>
  <sheetFormatPr defaultRowHeight="15"/>
  <cols>
    <col min="1" max="1" width="49.625" style="1" customWidth="1"/>
    <col min="2" max="5" width="10.625" style="1" customWidth="1"/>
  </cols>
  <sheetData>
    <row r="1" spans="1:5">
      <c r="A1" s="1" t="s">
        <v>0</v>
      </c>
    </row>
    <row r="3" spans="1:5">
      <c r="A3" s="1" t="s">
        <v>1</v>
      </c>
      <c r="B3" s="1" t="s">
        <v>2</v>
      </c>
      <c r="D3" s="1" t="s">
        <v>3</v>
      </c>
    </row>
    <row r="4" spans="1:5">
      <c r="B4" s="1">
        <v>2013</v>
      </c>
      <c r="C4" s="1">
        <v>2012</v>
      </c>
      <c r="D4" s="1">
        <v>2013</v>
      </c>
      <c r="E4" s="1">
        <v>2012</v>
      </c>
    </row>
    <row r="5" spans="1:5">
      <c r="A5" s="1" t="s">
        <v>4</v>
      </c>
      <c r="B5" s="2">
        <v>263</v>
      </c>
      <c r="C5" s="2">
        <v>491</v>
      </c>
      <c r="D5" s="2">
        <v>62.455473759202086</v>
      </c>
      <c r="E5" s="2">
        <v>117.6442399846655</v>
      </c>
    </row>
    <row r="6" spans="1:5">
      <c r="A6" s="1" t="s">
        <v>5</v>
      </c>
      <c r="B6" s="2">
        <v>-2367</v>
      </c>
      <c r="C6" s="2">
        <v>-16302</v>
      </c>
      <c r="D6" s="2">
        <v>-562.09926383281879</v>
      </c>
      <c r="E6" s="2">
        <v>-3905.9804485336394</v>
      </c>
    </row>
    <row r="7" spans="1:5">
      <c r="A7" s="1" t="s">
        <v>6</v>
      </c>
      <c r="B7" s="2">
        <v>-2104</v>
      </c>
      <c r="C7" s="2">
        <v>-15811</v>
      </c>
      <c r="D7" s="2">
        <v>-499.64379007361669</v>
      </c>
      <c r="E7" s="2">
        <v>-3788.3362085489739</v>
      </c>
    </row>
    <row r="8" spans="1:5">
      <c r="A8" s="1" t="s">
        <v>7</v>
      </c>
      <c r="B8" s="2">
        <v>-28474</v>
      </c>
      <c r="C8" s="2">
        <v>-14533</v>
      </c>
      <c r="D8" s="2">
        <v>-6761.8142958917115</v>
      </c>
      <c r="E8" s="2">
        <v>-3482.1257427640403</v>
      </c>
    </row>
    <row r="9" spans="1:5">
      <c r="A9" s="1" t="s">
        <v>8</v>
      </c>
      <c r="B9" s="2">
        <v>-28604</v>
      </c>
      <c r="C9" s="2">
        <v>-14912</v>
      </c>
      <c r="D9" s="2">
        <v>-6792.6858228449291</v>
      </c>
      <c r="E9" s="2">
        <v>-3572.9346367644234</v>
      </c>
    </row>
    <row r="10" spans="1:5">
      <c r="A10" s="1" t="s">
        <v>9</v>
      </c>
      <c r="B10" s="2">
        <v>-28604</v>
      </c>
      <c r="C10" s="2">
        <v>-14912</v>
      </c>
      <c r="D10" s="2">
        <v>-6792.6858228449291</v>
      </c>
      <c r="E10" s="2">
        <v>-3572.9346367644234</v>
      </c>
    </row>
    <row r="11" spans="1:5">
      <c r="A11" s="1" t="s">
        <v>10</v>
      </c>
      <c r="B11" s="2">
        <v>28299</v>
      </c>
      <c r="C11" s="2">
        <v>-1265</v>
      </c>
      <c r="D11" s="2">
        <v>6720.2564711469959</v>
      </c>
      <c r="E11" s="2">
        <v>-303.09564884032966</v>
      </c>
    </row>
    <row r="12" spans="1:5">
      <c r="A12" s="1" t="s">
        <v>11</v>
      </c>
      <c r="B12" s="2">
        <v>-28405</v>
      </c>
      <c r="C12" s="2">
        <v>-2772</v>
      </c>
      <c r="D12" s="2">
        <v>-6745.4286392780805</v>
      </c>
      <c r="E12" s="2">
        <v>-664.17481311098322</v>
      </c>
    </row>
    <row r="13" spans="1:5">
      <c r="A13" s="1" t="s">
        <v>12</v>
      </c>
      <c r="B13" s="2">
        <v>-106</v>
      </c>
      <c r="C13" s="2">
        <v>-4037</v>
      </c>
      <c r="D13" s="2">
        <v>-25.17216813108525</v>
      </c>
      <c r="E13" s="2">
        <v>-967.27046195131288</v>
      </c>
    </row>
    <row r="14" spans="1:5">
      <c r="B14" s="1" t="s">
        <v>2</v>
      </c>
      <c r="D14" s="1" t="s">
        <v>3</v>
      </c>
    </row>
    <row r="15" spans="1:5">
      <c r="A15" s="1" t="s">
        <v>26</v>
      </c>
    </row>
    <row r="16" spans="1:5">
      <c r="A16" s="1" t="s">
        <v>14</v>
      </c>
      <c r="B16" s="2">
        <v>28746</v>
      </c>
      <c r="C16" s="2">
        <v>26144</v>
      </c>
      <c r="D16" s="2">
        <v>6931.4236111111113</v>
      </c>
      <c r="E16" s="2">
        <v>6394.9904603492987</v>
      </c>
    </row>
    <row r="17" spans="1:5">
      <c r="A17" s="1" t="s">
        <v>15</v>
      </c>
      <c r="B17" s="2">
        <v>48119</v>
      </c>
      <c r="C17" s="2">
        <v>109486</v>
      </c>
      <c r="D17" s="2">
        <v>11602.76813271605</v>
      </c>
      <c r="E17" s="2">
        <v>26780.979404138743</v>
      </c>
    </row>
    <row r="18" spans="1:5">
      <c r="A18" s="1" t="s">
        <v>16</v>
      </c>
      <c r="B18" s="2">
        <v>227</v>
      </c>
      <c r="C18" s="2">
        <v>382</v>
      </c>
      <c r="D18" s="2">
        <v>54.735725308641982</v>
      </c>
      <c r="E18" s="2">
        <v>93.439655594149016</v>
      </c>
    </row>
    <row r="19" spans="1:5">
      <c r="A19" s="1" t="s">
        <v>17</v>
      </c>
      <c r="B19" s="2">
        <v>32304</v>
      </c>
      <c r="C19" s="2">
        <v>72462</v>
      </c>
      <c r="D19" s="2">
        <v>7789.3518518518522</v>
      </c>
      <c r="E19" s="2">
        <v>17724.671004353997</v>
      </c>
    </row>
    <row r="20" spans="1:5">
      <c r="A20" s="1" t="s">
        <v>18</v>
      </c>
      <c r="B20" s="2">
        <v>44334</v>
      </c>
      <c r="C20" s="2">
        <v>62786</v>
      </c>
      <c r="D20" s="2">
        <v>10690.104166666668</v>
      </c>
      <c r="E20" s="2">
        <v>15357.859204539896</v>
      </c>
    </row>
    <row r="21" spans="1:5">
      <c r="A21" s="1" t="s">
        <v>19</v>
      </c>
      <c r="B21" s="2">
        <v>22921</v>
      </c>
      <c r="C21" s="2">
        <v>11081</v>
      </c>
      <c r="D21" s="2">
        <v>5526.8614969135806</v>
      </c>
      <c r="E21" s="2">
        <v>2710.4838315150923</v>
      </c>
    </row>
    <row r="22" spans="1:5">
      <c r="A22" s="1" t="s">
        <v>20</v>
      </c>
      <c r="B22" s="2">
        <v>38201701</v>
      </c>
      <c r="C22" s="2">
        <v>110810206</v>
      </c>
      <c r="D22" s="2">
        <v>38201701</v>
      </c>
      <c r="E22" s="2">
        <v>110810206</v>
      </c>
    </row>
    <row r="23" spans="1:5">
      <c r="A23" s="1" t="s">
        <v>21</v>
      </c>
      <c r="B23" s="3">
        <v>1.1605242394834721</v>
      </c>
      <c r="C23" s="3">
        <v>0.56660845843026408</v>
      </c>
      <c r="D23" s="3">
        <v>0.27983319817792057</v>
      </c>
      <c r="E23" s="3">
        <v>0.13859607123679471</v>
      </c>
    </row>
    <row r="24" spans="1:5">
      <c r="A24" s="1" t="s">
        <v>22</v>
      </c>
      <c r="B24" s="2">
        <v>176336315</v>
      </c>
      <c r="C24" s="2">
        <v>81084179</v>
      </c>
      <c r="D24" s="2">
        <v>176336315</v>
      </c>
      <c r="E24" s="2">
        <v>81084179</v>
      </c>
    </row>
    <row r="25" spans="1:5">
      <c r="A25" s="1" t="s">
        <v>23</v>
      </c>
      <c r="B25" s="3">
        <v>-0.16221275804703075</v>
      </c>
      <c r="C25" s="3">
        <v>-0.18390763998486068</v>
      </c>
      <c r="D25" s="3">
        <v>-3.8521196401574621E-2</v>
      </c>
      <c r="E25" s="3">
        <v>-4.4064510251308378E-2</v>
      </c>
    </row>
    <row r="26" spans="1:5">
      <c r="A26" s="1" t="s">
        <v>24</v>
      </c>
      <c r="B26" s="2">
        <v>176336315</v>
      </c>
      <c r="C26" s="2">
        <v>81084179</v>
      </c>
      <c r="D26" s="2">
        <v>176336315</v>
      </c>
      <c r="E26" s="2">
        <v>81084179</v>
      </c>
    </row>
    <row r="27" spans="1:5">
      <c r="A27" s="1" t="s">
        <v>25</v>
      </c>
      <c r="B27" s="3">
        <v>-0.16221275804703075</v>
      </c>
      <c r="C27" s="3">
        <v>-0.18390763998486068</v>
      </c>
      <c r="D27" s="3">
        <v>-3.8521196401574621E-2</v>
      </c>
      <c r="E27" s="3">
        <v>-4.4064510251308378E-2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workbookViewId="0"/>
  </sheetViews>
  <sheetFormatPr defaultRowHeight="15"/>
  <cols>
    <col min="1" max="1" width="49.625" style="1" customWidth="1"/>
    <col min="2" max="5" width="10.625" style="1" customWidth="1"/>
  </cols>
  <sheetData>
    <row r="1" spans="1:5">
      <c r="A1" s="1" t="s">
        <v>0</v>
      </c>
    </row>
    <row r="3" spans="1:5">
      <c r="A3" s="1" t="s">
        <v>1</v>
      </c>
      <c r="B3" s="1" t="s">
        <v>2</v>
      </c>
      <c r="D3" s="1" t="s">
        <v>3</v>
      </c>
    </row>
    <row r="4" spans="1:5">
      <c r="B4" s="1">
        <v>2012</v>
      </c>
      <c r="C4" s="1">
        <v>2011</v>
      </c>
      <c r="D4" s="1">
        <v>2012</v>
      </c>
      <c r="E4" s="1">
        <v>2011</v>
      </c>
    </row>
    <row r="5" spans="1:5">
      <c r="A5" s="1" t="s">
        <v>4</v>
      </c>
      <c r="B5" s="2">
        <v>491</v>
      </c>
      <c r="C5" s="2">
        <v>-6439</v>
      </c>
      <c r="D5" s="2">
        <v>117.6442399846655</v>
      </c>
      <c r="E5" s="2">
        <v>0</v>
      </c>
    </row>
    <row r="6" spans="1:5">
      <c r="A6" s="1" t="s">
        <v>5</v>
      </c>
      <c r="B6" s="2">
        <v>-16302</v>
      </c>
      <c r="C6" s="2">
        <v>-6437</v>
      </c>
      <c r="D6" s="2">
        <v>-3905.9804485336394</v>
      </c>
      <c r="E6" s="2">
        <v>-1555</v>
      </c>
    </row>
    <row r="7" spans="1:5">
      <c r="A7" s="1" t="s">
        <v>6</v>
      </c>
      <c r="B7" s="2">
        <v>-15811</v>
      </c>
      <c r="C7" s="2">
        <v>-17202</v>
      </c>
      <c r="D7" s="2">
        <v>-3788.3362085489739</v>
      </c>
      <c r="E7" s="2">
        <v>-1555</v>
      </c>
    </row>
    <row r="8" spans="1:5">
      <c r="A8" s="1" t="s">
        <v>7</v>
      </c>
      <c r="B8" s="2">
        <v>-14533</v>
      </c>
      <c r="C8" s="2">
        <v>-16948</v>
      </c>
      <c r="D8" s="2">
        <v>-3482.1257427640403</v>
      </c>
      <c r="E8" s="2">
        <v>-4155</v>
      </c>
    </row>
    <row r="9" spans="1:5">
      <c r="A9" s="1" t="s">
        <v>8</v>
      </c>
      <c r="B9" s="2">
        <v>-14912</v>
      </c>
      <c r="C9" s="2">
        <v>-16948</v>
      </c>
      <c r="D9" s="2">
        <v>-3572.9346367644234</v>
      </c>
      <c r="E9" s="2">
        <v>-4094</v>
      </c>
    </row>
    <row r="10" spans="1:5">
      <c r="A10" s="1" t="s">
        <v>9</v>
      </c>
      <c r="B10" s="2">
        <v>-14912</v>
      </c>
      <c r="C10" s="2">
        <v>-16948</v>
      </c>
      <c r="D10" s="2">
        <v>-3572.9346367644234</v>
      </c>
      <c r="E10" s="2">
        <v>-4094</v>
      </c>
    </row>
    <row r="11" spans="1:5">
      <c r="A11" s="1" t="s">
        <v>10</v>
      </c>
      <c r="B11" s="2">
        <v>-1265</v>
      </c>
      <c r="C11" s="2">
        <v>-21790</v>
      </c>
      <c r="D11" s="2">
        <v>-303.09564884032966</v>
      </c>
      <c r="E11" s="2">
        <v>-5263</v>
      </c>
    </row>
    <row r="12" spans="1:5">
      <c r="A12" s="1" t="s">
        <v>11</v>
      </c>
      <c r="B12" s="2">
        <v>-2772</v>
      </c>
      <c r="C12" s="2">
        <v>24596</v>
      </c>
      <c r="D12" s="2">
        <v>-664.17481311098322</v>
      </c>
      <c r="E12" s="2">
        <v>5941</v>
      </c>
    </row>
    <row r="13" spans="1:5">
      <c r="A13" s="1" t="s">
        <v>12</v>
      </c>
      <c r="B13" s="2">
        <v>-4037</v>
      </c>
      <c r="C13" s="2">
        <v>2804</v>
      </c>
      <c r="D13" s="2">
        <v>-967.27046195131288</v>
      </c>
      <c r="E13" s="2">
        <v>677</v>
      </c>
    </row>
    <row r="14" spans="1:5">
      <c r="B14" s="1" t="s">
        <v>2</v>
      </c>
      <c r="D14" s="1" t="s">
        <v>3</v>
      </c>
    </row>
    <row r="15" spans="1:5">
      <c r="A15" s="1" t="s">
        <v>26</v>
      </c>
    </row>
    <row r="16" spans="1:5">
      <c r="A16" s="1" t="s">
        <v>14</v>
      </c>
      <c r="B16" s="2">
        <v>26144</v>
      </c>
      <c r="C16" s="2">
        <v>20755</v>
      </c>
      <c r="D16" s="2">
        <v>6394.9904603492987</v>
      </c>
      <c r="E16" s="2">
        <v>4699</v>
      </c>
    </row>
    <row r="17" spans="1:5">
      <c r="A17" s="1" t="s">
        <v>15</v>
      </c>
      <c r="B17" s="2">
        <v>109486</v>
      </c>
      <c r="C17" s="2">
        <v>116065</v>
      </c>
      <c r="D17" s="2">
        <v>26780.979404138743</v>
      </c>
      <c r="E17" s="2">
        <v>26278</v>
      </c>
    </row>
    <row r="18" spans="1:5">
      <c r="A18" s="1" t="s">
        <v>16</v>
      </c>
      <c r="B18" s="2">
        <v>382</v>
      </c>
      <c r="C18" s="2">
        <v>29510</v>
      </c>
      <c r="D18" s="2">
        <v>93.439655594149016</v>
      </c>
      <c r="E18" s="2">
        <v>6681</v>
      </c>
    </row>
    <row r="19" spans="1:5">
      <c r="A19" s="1" t="s">
        <v>17</v>
      </c>
      <c r="B19" s="2">
        <v>72462</v>
      </c>
      <c r="C19" s="2">
        <v>38026</v>
      </c>
      <c r="D19" s="2">
        <v>17724.671004353997</v>
      </c>
      <c r="E19" s="2">
        <v>8609</v>
      </c>
    </row>
    <row r="20" spans="1:5">
      <c r="A20" s="1" t="s">
        <v>18</v>
      </c>
      <c r="B20" s="2">
        <v>62786</v>
      </c>
      <c r="C20" s="2">
        <v>69284</v>
      </c>
      <c r="D20" s="2">
        <v>15357.859204539896</v>
      </c>
      <c r="E20" s="2">
        <v>15686</v>
      </c>
    </row>
    <row r="21" spans="1:5">
      <c r="A21" s="1" t="s">
        <v>19</v>
      </c>
      <c r="B21" s="2">
        <v>11081</v>
      </c>
      <c r="C21" s="2">
        <v>7981</v>
      </c>
      <c r="D21" s="2">
        <v>2710.4838315150923</v>
      </c>
      <c r="E21" s="2">
        <v>1807</v>
      </c>
    </row>
    <row r="22" spans="1:5">
      <c r="A22" s="1" t="s">
        <v>20</v>
      </c>
      <c r="B22" s="2">
        <v>110810206</v>
      </c>
      <c r="C22" s="2">
        <v>79810206</v>
      </c>
      <c r="D22" s="2">
        <v>110810206</v>
      </c>
      <c r="E22" s="2">
        <v>110810206</v>
      </c>
    </row>
    <row r="23" spans="1:5">
      <c r="A23" s="1" t="s">
        <v>21</v>
      </c>
      <c r="B23" s="3">
        <v>0.56660845843026408</v>
      </c>
      <c r="C23" s="3">
        <v>0.87</v>
      </c>
      <c r="D23" s="3">
        <v>0.13859607123679471</v>
      </c>
      <c r="E23" s="3">
        <v>0.13859607123679471</v>
      </c>
    </row>
    <row r="24" spans="1:5">
      <c r="A24" s="1" t="s">
        <v>22</v>
      </c>
      <c r="B24" s="2">
        <v>81084179</v>
      </c>
      <c r="C24" s="2">
        <v>79810206</v>
      </c>
      <c r="D24" s="2">
        <v>81084179</v>
      </c>
      <c r="E24" s="2">
        <v>110810206</v>
      </c>
    </row>
    <row r="25" spans="1:5">
      <c r="A25" s="1" t="s">
        <v>23</v>
      </c>
      <c r="B25" s="3">
        <v>-0.18390763998486068</v>
      </c>
      <c r="C25" s="3">
        <v>-0.21</v>
      </c>
      <c r="D25" s="3">
        <v>-4.4064510251308378E-2</v>
      </c>
      <c r="E25" s="3">
        <v>-4.4064510251308378E-2</v>
      </c>
    </row>
    <row r="26" spans="1:5">
      <c r="A26" s="1" t="s">
        <v>24</v>
      </c>
      <c r="B26" s="2">
        <v>81084179</v>
      </c>
      <c r="C26" s="2">
        <v>79810206</v>
      </c>
      <c r="D26" s="2">
        <v>81084179</v>
      </c>
      <c r="E26" s="2">
        <v>110810206</v>
      </c>
    </row>
    <row r="27" spans="1:5">
      <c r="A27" s="1" t="s">
        <v>25</v>
      </c>
      <c r="B27" s="3">
        <v>-0.18390763998486068</v>
      </c>
      <c r="C27" s="3">
        <v>-0.21</v>
      </c>
      <c r="D27" s="3">
        <v>-4.4064510251308378E-2</v>
      </c>
      <c r="E27" s="3">
        <v>-4.4064510251308378E-2</v>
      </c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7"/>
  <sheetViews>
    <sheetView workbookViewId="0"/>
  </sheetViews>
  <sheetFormatPr defaultRowHeight="15"/>
  <cols>
    <col min="1" max="1" width="49.625" style="1" customWidth="1"/>
    <col min="2" max="5" width="10.625" style="1" customWidth="1"/>
  </cols>
  <sheetData>
    <row r="1" spans="1:5">
      <c r="A1" s="1" t="s">
        <v>27</v>
      </c>
    </row>
    <row r="3" spans="1:5">
      <c r="A3" s="1" t="s">
        <v>1</v>
      </c>
      <c r="B3" s="1" t="s">
        <v>2</v>
      </c>
      <c r="D3" s="1" t="s">
        <v>3</v>
      </c>
    </row>
    <row r="4" spans="1:5">
      <c r="B4" s="1">
        <v>2011</v>
      </c>
      <c r="C4" s="1">
        <v>2010</v>
      </c>
      <c r="D4" s="1">
        <v>2011</v>
      </c>
      <c r="E4" s="1">
        <v>2010</v>
      </c>
    </row>
    <row r="5" spans="1:5">
      <c r="A5" s="1" t="s">
        <v>4</v>
      </c>
      <c r="B5" s="2">
        <v>2</v>
      </c>
      <c r="C5" s="2">
        <v>5</v>
      </c>
      <c r="D5" s="2">
        <v>0.48308011883770918</v>
      </c>
      <c r="E5" s="2">
        <v>1.2486265108380781</v>
      </c>
    </row>
    <row r="6" spans="1:5">
      <c r="A6" s="1" t="s">
        <v>5</v>
      </c>
      <c r="B6" s="2">
        <v>-6439</v>
      </c>
      <c r="C6" s="2">
        <v>-2901</v>
      </c>
      <c r="D6" s="2">
        <v>-1555.2764425980047</v>
      </c>
      <c r="E6" s="2">
        <v>-724.45310158825282</v>
      </c>
    </row>
    <row r="7" spans="1:5">
      <c r="A7" s="1" t="s">
        <v>6</v>
      </c>
      <c r="B7" s="2">
        <v>-6437</v>
      </c>
      <c r="C7" s="2">
        <v>-2896</v>
      </c>
      <c r="D7" s="2">
        <v>-1554.7933624791669</v>
      </c>
      <c r="E7" s="2">
        <v>-723.20447507741483</v>
      </c>
    </row>
    <row r="8" spans="1:5">
      <c r="A8" s="1" t="s">
        <v>7</v>
      </c>
      <c r="B8" s="2">
        <v>-17202</v>
      </c>
      <c r="C8" s="2">
        <v>13725</v>
      </c>
      <c r="D8" s="2">
        <v>-4154.9721021231371</v>
      </c>
      <c r="E8" s="2">
        <v>3427.4797722505241</v>
      </c>
    </row>
    <row r="9" spans="1:5">
      <c r="A9" s="1" t="s">
        <v>8</v>
      </c>
      <c r="B9" s="2">
        <v>-16948</v>
      </c>
      <c r="C9" s="2">
        <v>13725</v>
      </c>
      <c r="D9" s="2">
        <v>-4093.6209270307477</v>
      </c>
      <c r="E9" s="2">
        <v>3427.4797722505241</v>
      </c>
    </row>
    <row r="10" spans="1:5">
      <c r="A10" s="1" t="s">
        <v>9</v>
      </c>
      <c r="B10" s="2">
        <v>-16948</v>
      </c>
      <c r="C10" s="2">
        <v>13725</v>
      </c>
      <c r="D10" s="2">
        <v>-4093.6209270307477</v>
      </c>
      <c r="E10" s="2">
        <v>3427.4797722505241</v>
      </c>
    </row>
    <row r="11" spans="1:5">
      <c r="A11" s="1" t="s">
        <v>10</v>
      </c>
      <c r="B11" s="2">
        <v>-21790</v>
      </c>
      <c r="C11" s="2">
        <v>-35487</v>
      </c>
      <c r="D11" s="2">
        <v>-5263.1578947368416</v>
      </c>
      <c r="E11" s="2">
        <v>-8862.0017980221746</v>
      </c>
    </row>
    <row r="12" spans="1:5">
      <c r="A12" s="1" t="s">
        <v>11</v>
      </c>
      <c r="B12" s="2">
        <v>24596</v>
      </c>
      <c r="C12" s="2">
        <v>36689</v>
      </c>
      <c r="D12" s="2">
        <v>5940.9193014661478</v>
      </c>
      <c r="E12" s="2">
        <v>9162.1716112276481</v>
      </c>
    </row>
    <row r="13" spans="1:5">
      <c r="A13" s="1" t="s">
        <v>12</v>
      </c>
      <c r="B13" s="2">
        <v>2804</v>
      </c>
      <c r="C13" s="2">
        <v>1202</v>
      </c>
      <c r="D13" s="2">
        <v>677.2783266104683</v>
      </c>
      <c r="E13" s="2">
        <v>300.16981320547393</v>
      </c>
    </row>
    <row r="14" spans="1:5">
      <c r="B14" s="2"/>
      <c r="C14" s="2"/>
      <c r="D14" s="2"/>
      <c r="E14" s="2"/>
    </row>
    <row r="15" spans="1:5">
      <c r="B15" s="1" t="s">
        <v>2</v>
      </c>
      <c r="D15" s="1" t="s">
        <v>3</v>
      </c>
    </row>
    <row r="16" spans="1:5">
      <c r="A16" s="1" t="s">
        <v>28</v>
      </c>
      <c r="B16" s="1" t="s">
        <v>29</v>
      </c>
      <c r="C16" s="1" t="s">
        <v>30</v>
      </c>
      <c r="D16" s="1" t="s">
        <v>29</v>
      </c>
      <c r="E16" s="1" t="s">
        <v>30</v>
      </c>
    </row>
    <row r="17" spans="1:5">
      <c r="A17" s="1" t="s">
        <v>14</v>
      </c>
      <c r="B17" s="2">
        <v>20755</v>
      </c>
      <c r="C17" s="2">
        <v>27246</v>
      </c>
      <c r="D17" s="2">
        <v>4699.1034232928814</v>
      </c>
      <c r="E17" s="2">
        <v>6879.7818347094917</v>
      </c>
    </row>
    <row r="18" spans="1:5">
      <c r="A18" s="1" t="s">
        <v>47</v>
      </c>
      <c r="B18" s="2">
        <v>116065</v>
      </c>
      <c r="C18" s="2">
        <v>94816</v>
      </c>
      <c r="D18" s="2">
        <v>26278.074624162287</v>
      </c>
      <c r="E18" s="2">
        <v>23941.620584299169</v>
      </c>
    </row>
    <row r="19" spans="1:5">
      <c r="A19" s="1" t="s">
        <v>16</v>
      </c>
      <c r="B19" s="2">
        <v>29510</v>
      </c>
      <c r="C19" s="2">
        <v>178</v>
      </c>
      <c r="D19" s="2">
        <v>6681.3077341061398</v>
      </c>
      <c r="E19" s="2">
        <v>44.946089942681105</v>
      </c>
    </row>
    <row r="20" spans="1:5">
      <c r="A20" s="1" t="s">
        <v>17</v>
      </c>
      <c r="B20" s="2">
        <v>38026</v>
      </c>
      <c r="C20" s="2">
        <v>36289</v>
      </c>
      <c r="D20" s="2">
        <v>8609.4004709291785</v>
      </c>
      <c r="E20" s="2">
        <v>9163.1947074716554</v>
      </c>
    </row>
    <row r="21" spans="1:5">
      <c r="A21" s="1" t="s">
        <v>18</v>
      </c>
      <c r="B21" s="2">
        <v>69284</v>
      </c>
      <c r="C21" s="2">
        <v>85595</v>
      </c>
      <c r="D21" s="2">
        <v>15686.46984241985</v>
      </c>
      <c r="E21" s="2">
        <v>21613.261621594324</v>
      </c>
    </row>
    <row r="22" spans="1:5">
      <c r="A22" s="1" t="s">
        <v>48</v>
      </c>
      <c r="B22" s="2">
        <v>7981</v>
      </c>
      <c r="C22" s="2">
        <v>7981</v>
      </c>
      <c r="D22" s="2">
        <v>1806.9643180583228</v>
      </c>
      <c r="E22" s="2">
        <v>2015.2513698457187</v>
      </c>
    </row>
    <row r="23" spans="1:5">
      <c r="A23" s="1" t="s">
        <v>20</v>
      </c>
      <c r="B23" s="2">
        <v>79810206</v>
      </c>
      <c r="C23" s="2">
        <v>79810206</v>
      </c>
      <c r="D23" s="2">
        <v>79810206</v>
      </c>
      <c r="E23" s="2">
        <v>79810206</v>
      </c>
    </row>
    <row r="24" spans="1:5">
      <c r="A24" s="1" t="s">
        <v>21</v>
      </c>
      <c r="B24" s="3">
        <v>0.86810952473922942</v>
      </c>
      <c r="C24" s="3">
        <v>1.0724818828308749</v>
      </c>
      <c r="D24" s="3">
        <v>0.19654716644159331</v>
      </c>
      <c r="E24" s="3">
        <v>0.27080824251467689</v>
      </c>
    </row>
    <row r="25" spans="1:5">
      <c r="A25" s="1" t="s">
        <v>23</v>
      </c>
      <c r="B25" s="2">
        <v>79810206</v>
      </c>
      <c r="C25" s="2">
        <v>76726078</v>
      </c>
      <c r="D25" s="2">
        <v>79810206</v>
      </c>
      <c r="E25" s="2">
        <v>76726078</v>
      </c>
    </row>
    <row r="26" spans="1:5">
      <c r="B26" s="3">
        <v>-0.21235379344842187</v>
      </c>
      <c r="C26" s="3">
        <v>0.17888311715867974</v>
      </c>
      <c r="D26" s="3">
        <v>-5.1291947887350996E-2</v>
      </c>
      <c r="E26" s="3">
        <v>4.516908243281563E-2</v>
      </c>
    </row>
    <row r="27" spans="1:5">
      <c r="B27" s="3"/>
      <c r="C27" s="3"/>
      <c r="D27" s="3"/>
      <c r="E27" s="3"/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6"/>
  <sheetViews>
    <sheetView workbookViewId="0">
      <selection activeCell="A20" sqref="A20"/>
    </sheetView>
  </sheetViews>
  <sheetFormatPr defaultRowHeight="15"/>
  <cols>
    <col min="1" max="1" width="49.625" style="1" customWidth="1"/>
    <col min="2" max="5" width="10.625" style="1" customWidth="1"/>
  </cols>
  <sheetData>
    <row r="1" spans="1:5">
      <c r="A1" s="1" t="s">
        <v>31</v>
      </c>
    </row>
    <row r="3" spans="1:5">
      <c r="A3" s="1" t="s">
        <v>1</v>
      </c>
      <c r="B3" s="1" t="s">
        <v>2</v>
      </c>
      <c r="D3" s="1" t="s">
        <v>3</v>
      </c>
    </row>
    <row r="4" spans="1:5">
      <c r="A4" s="1" t="s">
        <v>32</v>
      </c>
      <c r="B4" s="1">
        <v>2011</v>
      </c>
      <c r="C4" s="1">
        <v>2010</v>
      </c>
      <c r="D4" s="1">
        <v>2011</v>
      </c>
      <c r="E4" s="1">
        <v>2010</v>
      </c>
    </row>
    <row r="5" spans="1:5">
      <c r="A5" s="1" t="s">
        <v>33</v>
      </c>
      <c r="B5" s="2">
        <v>1660</v>
      </c>
      <c r="C5" s="1">
        <v>1314</v>
      </c>
      <c r="D5" s="2">
        <v>415</v>
      </c>
      <c r="E5" s="2">
        <v>303</v>
      </c>
    </row>
    <row r="6" spans="1:5">
      <c r="A6" s="1" t="s">
        <v>34</v>
      </c>
      <c r="B6" s="2">
        <v>2836</v>
      </c>
      <c r="C6" s="2">
        <v>695</v>
      </c>
      <c r="D6" s="2">
        <v>709</v>
      </c>
      <c r="E6" s="2">
        <v>160</v>
      </c>
    </row>
    <row r="7" spans="1:5">
      <c r="A7" s="1" t="s">
        <v>35</v>
      </c>
      <c r="B7" s="2">
        <v>13145</v>
      </c>
      <c r="C7" s="2">
        <v>5199</v>
      </c>
      <c r="D7" s="2">
        <v>3285</v>
      </c>
      <c r="E7" s="2">
        <v>1198</v>
      </c>
    </row>
    <row r="8" spans="1:5">
      <c r="A8" s="1" t="s">
        <v>36</v>
      </c>
      <c r="B8" s="2">
        <v>3910</v>
      </c>
      <c r="C8" s="2">
        <v>1713</v>
      </c>
      <c r="D8" s="2">
        <v>977</v>
      </c>
      <c r="E8" s="2">
        <v>395</v>
      </c>
    </row>
    <row r="9" spans="1:5">
      <c r="A9" s="1" t="s">
        <v>37</v>
      </c>
      <c r="B9" s="2">
        <v>13731</v>
      </c>
      <c r="C9" s="2">
        <v>5495</v>
      </c>
      <c r="D9" s="2">
        <v>3431</v>
      </c>
      <c r="E9" s="2">
        <v>1266</v>
      </c>
    </row>
    <row r="10" spans="1:5">
      <c r="A10" s="1" t="s">
        <v>10</v>
      </c>
      <c r="B10" s="2">
        <v>13725</v>
      </c>
      <c r="C10" s="2">
        <v>5295</v>
      </c>
      <c r="D10" s="2">
        <v>3430</v>
      </c>
      <c r="E10" s="2">
        <v>1220</v>
      </c>
    </row>
    <row r="11" spans="1:5">
      <c r="A11" s="1" t="s">
        <v>11</v>
      </c>
      <c r="B11" s="2">
        <v>13725</v>
      </c>
      <c r="C11" s="2">
        <v>5295</v>
      </c>
      <c r="D11" s="2">
        <v>3430</v>
      </c>
      <c r="E11" s="2">
        <v>1220</v>
      </c>
    </row>
    <row r="12" spans="1:5">
      <c r="A12" s="1" t="s">
        <v>12</v>
      </c>
      <c r="B12" s="2">
        <v>-35487</v>
      </c>
      <c r="C12" s="2">
        <v>-24485</v>
      </c>
      <c r="D12" s="2">
        <v>-8867</v>
      </c>
      <c r="E12" s="2">
        <v>-5641</v>
      </c>
    </row>
    <row r="13" spans="1:5">
      <c r="A13" s="1" t="s">
        <v>12</v>
      </c>
      <c r="B13" s="2">
        <v>36689</v>
      </c>
      <c r="C13" s="2">
        <v>18246</v>
      </c>
      <c r="D13" s="2">
        <v>9168</v>
      </c>
      <c r="E13" s="2">
        <v>4204</v>
      </c>
    </row>
    <row r="14" spans="1:5">
      <c r="B14" s="2">
        <v>1202</v>
      </c>
      <c r="C14" s="2">
        <v>-6239</v>
      </c>
      <c r="D14" s="2">
        <v>300</v>
      </c>
      <c r="E14" s="2">
        <v>-1437</v>
      </c>
    </row>
    <row r="15" spans="1:5">
      <c r="A15" s="1" t="s">
        <v>28</v>
      </c>
      <c r="B15" s="1" t="s">
        <v>2</v>
      </c>
      <c r="D15" s="1" t="s">
        <v>3</v>
      </c>
    </row>
    <row r="16" spans="1:5">
      <c r="A16" s="1" t="s">
        <v>38</v>
      </c>
      <c r="B16" s="1" t="s">
        <v>29</v>
      </c>
      <c r="C16" s="1" t="s">
        <v>30</v>
      </c>
      <c r="D16" s="1" t="s">
        <v>29</v>
      </c>
      <c r="E16" s="1" t="s">
        <v>30</v>
      </c>
    </row>
    <row r="17" spans="1:5">
      <c r="A17" s="1" t="s">
        <v>39</v>
      </c>
      <c r="B17" s="2">
        <v>122062</v>
      </c>
      <c r="C17" s="1">
        <v>66764</v>
      </c>
      <c r="D17" s="2">
        <v>30821</v>
      </c>
      <c r="E17" s="2">
        <v>16251</v>
      </c>
    </row>
    <row r="18" spans="1:5">
      <c r="A18" s="1" t="s">
        <v>40</v>
      </c>
      <c r="B18" s="2">
        <v>36467</v>
      </c>
      <c r="C18" s="2">
        <v>590</v>
      </c>
      <c r="D18" s="2">
        <v>9208</v>
      </c>
      <c r="E18" s="2">
        <v>143</v>
      </c>
    </row>
    <row r="19" spans="1:5">
      <c r="A19" s="1" t="s">
        <v>41</v>
      </c>
      <c r="B19" s="2">
        <v>0</v>
      </c>
      <c r="C19" s="2">
        <v>0</v>
      </c>
      <c r="D19" s="2">
        <v>0</v>
      </c>
      <c r="E19" s="2">
        <v>0</v>
      </c>
    </row>
    <row r="20" spans="1:5">
      <c r="A20" s="1" t="s">
        <v>42</v>
      </c>
      <c r="B20" s="2">
        <v>36239</v>
      </c>
      <c r="C20" s="2">
        <v>207</v>
      </c>
      <c r="D20" s="2">
        <v>9158</v>
      </c>
      <c r="E20" s="2">
        <v>50</v>
      </c>
    </row>
    <row r="21" spans="1:5">
      <c r="A21" s="1" t="s">
        <v>43</v>
      </c>
      <c r="B21" s="2">
        <v>85595</v>
      </c>
      <c r="C21" s="2">
        <v>66174</v>
      </c>
      <c r="D21" s="2">
        <v>21613</v>
      </c>
      <c r="E21" s="2">
        <v>16108</v>
      </c>
    </row>
    <row r="22" spans="1:5">
      <c r="A22" s="1" t="s">
        <v>44</v>
      </c>
      <c r="B22" s="2">
        <v>7981</v>
      </c>
      <c r="C22" s="2">
        <v>6118</v>
      </c>
      <c r="D22" s="2">
        <v>2015</v>
      </c>
      <c r="E22" s="2">
        <v>1489</v>
      </c>
    </row>
    <row r="23" spans="1:5">
      <c r="A23" s="1" t="s">
        <v>45</v>
      </c>
      <c r="B23" s="2">
        <v>79810206</v>
      </c>
      <c r="C23" s="2">
        <v>61179132</v>
      </c>
      <c r="D23" s="2">
        <v>79810206</v>
      </c>
      <c r="E23" s="2">
        <v>61179132</v>
      </c>
    </row>
    <row r="24" spans="1:5">
      <c r="A24" s="1" t="s">
        <v>46</v>
      </c>
      <c r="B24" s="3">
        <v>1.07</v>
      </c>
      <c r="C24" s="3">
        <v>1.08</v>
      </c>
      <c r="D24" s="3">
        <v>0.27</v>
      </c>
      <c r="E24" s="3">
        <v>0.26</v>
      </c>
    </row>
    <row r="25" spans="1:5">
      <c r="B25" s="3">
        <v>0.17</v>
      </c>
      <c r="C25" s="3">
        <v>0.09</v>
      </c>
      <c r="D25" s="3">
        <v>0.04</v>
      </c>
      <c r="E25" s="3">
        <v>0.02</v>
      </c>
    </row>
    <row r="26" spans="1:5">
      <c r="B26" s="3"/>
      <c r="C26" s="3"/>
      <c r="D26" s="3"/>
      <c r="E26" s="3"/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JK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</dc:creator>
  <cp:lastModifiedBy>Joanna Krupa</cp:lastModifiedBy>
  <cp:lastPrinted>2015-12-29T15:42:27Z</cp:lastPrinted>
  <dcterms:created xsi:type="dcterms:W3CDTF">2015-12-29T14:54:38Z</dcterms:created>
  <dcterms:modified xsi:type="dcterms:W3CDTF">2018-09-06T09:05:26Z</dcterms:modified>
</cp:coreProperties>
</file>